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8235" yWindow="465" windowWidth="33705" windowHeight="24465"/>
  </bookViews>
  <sheets>
    <sheet name="Tabelle 3" sheetId="1" r:id="rId1"/>
  </sheets>
  <calcPr calcId="162913" concurrentCalc="0"/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H14" i="1"/>
  <c r="G14" i="1"/>
  <c r="I7" i="1"/>
  <c r="H7" i="1"/>
  <c r="G7" i="1"/>
  <c r="N61" i="1"/>
  <c r="M61" i="1"/>
  <c r="O60" i="1"/>
  <c r="O61" i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O5" i="1"/>
  <c r="N7" i="1"/>
  <c r="M7" i="1"/>
  <c r="M5" i="1"/>
  <c r="H5" i="1"/>
  <c r="I5" i="1"/>
  <c r="I49" i="1"/>
  <c r="N5" i="1"/>
  <c r="N49" i="1"/>
  <c r="G5" i="1"/>
  <c r="G49" i="1"/>
  <c r="H49" i="1"/>
  <c r="M49" i="1"/>
  <c r="O49" i="1"/>
</calcChain>
</file>

<file path=xl/sharedStrings.xml><?xml version="1.0" encoding="utf-8"?>
<sst xmlns="http://schemas.openxmlformats.org/spreadsheetml/2006/main" count="88" uniqueCount="61">
  <si>
    <t xml:space="preserve">Landwirtschaftliche Nutzfläche nach Nutzungsarten </t>
  </si>
  <si>
    <t>Produkt</t>
  </si>
  <si>
    <t>1990/92</t>
  </si>
  <si>
    <t>ha</t>
  </si>
  <si>
    <t>Getreide</t>
  </si>
  <si>
    <t>Brotgetreide</t>
  </si>
  <si>
    <t>Weizen</t>
  </si>
  <si>
    <t>Dinkel</t>
  </si>
  <si>
    <t>Emmer, Einkorn</t>
  </si>
  <si>
    <t>Roggen</t>
  </si>
  <si>
    <t>Mischel von Brotgetreide</t>
  </si>
  <si>
    <t>Futtergetreide</t>
  </si>
  <si>
    <t>-</t>
  </si>
  <si>
    <t>Gerste</t>
  </si>
  <si>
    <t>Hafer</t>
  </si>
  <si>
    <t>Mischel von Futtergetreide</t>
  </si>
  <si>
    <t xml:space="preserve">Körnermais </t>
  </si>
  <si>
    <t>Triticale</t>
  </si>
  <si>
    <t>Hülsenfrüchte</t>
  </si>
  <si>
    <t>Futtererbsen (Eiweisserbsen)</t>
  </si>
  <si>
    <t xml:space="preserve">Ackerbohnen </t>
  </si>
  <si>
    <t>Lupinen</t>
  </si>
  <si>
    <t>Hackfrüchte</t>
  </si>
  <si>
    <t>Kartoffeln (inkl. Saatgut)</t>
  </si>
  <si>
    <t>Zuckerrüben</t>
  </si>
  <si>
    <t>Futterrüben (Runkeln, Halbzuckerrüben)</t>
  </si>
  <si>
    <t>Ölsaaten</t>
  </si>
  <si>
    <t>Raps</t>
  </si>
  <si>
    <t>Soja</t>
  </si>
  <si>
    <t>Ölkürbisse</t>
  </si>
  <si>
    <t>Nachwachsende Rohstoffe</t>
  </si>
  <si>
    <t xml:space="preserve">Raps </t>
  </si>
  <si>
    <t>Sonnenblumen</t>
  </si>
  <si>
    <t>Andere  (Kenaf, Hanf, usw.)</t>
  </si>
  <si>
    <t>Freilandgemüse</t>
  </si>
  <si>
    <t>Silo- und Grünmais</t>
  </si>
  <si>
    <t>Grün- und Buntbrache</t>
  </si>
  <si>
    <t>Übrige offene Ackerfläche</t>
  </si>
  <si>
    <t>Offenes Ackerland</t>
  </si>
  <si>
    <t>Kunstwiesen</t>
  </si>
  <si>
    <t>Übrige Ackerfläche</t>
  </si>
  <si>
    <t>Ackerland Total</t>
  </si>
  <si>
    <t>Obstbaumkulturen</t>
  </si>
  <si>
    <t>Reben</t>
  </si>
  <si>
    <t>Chinaschilf</t>
  </si>
  <si>
    <t>Naturwiesen, Weiden</t>
  </si>
  <si>
    <t>Andere Nutzung sowie Streue- und Torfland</t>
  </si>
  <si>
    <t>Landwirtschaftliche Nutzfläche</t>
  </si>
  <si>
    <t>1 provisorisch</t>
  </si>
  <si>
    <t>2009</t>
  </si>
  <si>
    <t>Hirse</t>
  </si>
  <si>
    <t>2010</t>
  </si>
  <si>
    <t>2011</t>
  </si>
  <si>
    <t>2012</t>
  </si>
  <si>
    <t>Quellen: Obstbaumkulturen, Reben: BLW (Flächenstatistik / obst.ch, Weinjahr); andere Produkte: SBV, BFS</t>
  </si>
  <si>
    <r>
      <t>Sonnenblumen</t>
    </r>
    <r>
      <rPr>
        <vertAlign val="superscript"/>
        <sz val="9"/>
        <rFont val="Calibri"/>
      </rPr>
      <t xml:space="preserve"> </t>
    </r>
  </si>
  <si>
    <t>2014</t>
  </si>
  <si>
    <t>2015</t>
  </si>
  <si>
    <t>2016</t>
  </si>
  <si>
    <r>
      <t>2017</t>
    </r>
    <r>
      <rPr>
        <b/>
        <vertAlign val="superscript"/>
        <sz val="9"/>
        <rFont val="Calibri"/>
      </rPr>
      <t>1</t>
    </r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</si>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</sst>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64" formatCode="###\ ##0"/>
    <numFmt numFmtId="165" formatCode="###\ ###\ ##0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2"/>
      <color indexed="10"/>
      <name val="Calibri"/>
    </font>
    <font>
      <b/>
      <sz val="14"/>
      <color indexed="10"/>
      <name val="Calibri"/>
    </font>
    <font>
      <sz val="10"/>
      <color theme="1"/>
      <name val="Calibri"/>
    </font>
    <font>
      <b/>
      <sz val="9"/>
      <name val="Calibri"/>
    </font>
    <font>
      <b/>
      <vertAlign val="superscript"/>
      <sz val="9"/>
      <name val="Calibri"/>
    </font>
    <font>
      <sz val="9"/>
      <color theme="1"/>
      <name val="Calibri"/>
    </font>
    <font>
      <sz val="9"/>
      <name val="Calibri"/>
    </font>
    <font>
      <sz val="9"/>
      <color indexed="10"/>
      <name val="Calibri"/>
    </font>
    <font>
      <vertAlign val="superscript"/>
      <sz val="9"/>
      <name val="Calibri"/>
    </font>
    <font>
      <sz val="8"/>
      <name val="Calibri"/>
    </font>
    <font>
      <sz val="8"/>
      <color indexed="10"/>
      <name val="Calibri"/>
    </font>
    <font>
      <b/>
      <sz val="8"/>
      <name val="Calibri"/>
    </font>
    <font>
      <b/>
      <sz val="9.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164" fontId="2" fillId="0" borderId="0" xfId="1" applyNumberFormat="1" applyFont="1" applyBorder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7" fillId="0" borderId="4" xfId="2" applyNumberFormat="1" applyFont="1" applyBorder="1" applyAlignment="1">
      <alignment horizontal="left"/>
    </xf>
    <xf numFmtId="165" fontId="7" fillId="0" borderId="4" xfId="1" applyNumberFormat="1" applyFont="1" applyBorder="1"/>
    <xf numFmtId="0" fontId="9" fillId="0" borderId="4" xfId="0" applyFont="1" applyBorder="1"/>
    <xf numFmtId="0" fontId="10" fillId="0" borderId="3" xfId="0" applyFont="1" applyFill="1" applyBorder="1" applyAlignment="1">
      <alignment horizontal="right" vertical="center" wrapText="1"/>
    </xf>
    <xf numFmtId="165" fontId="7" fillId="0" borderId="4" xfId="1" applyNumberFormat="1" applyFont="1" applyFill="1" applyBorder="1"/>
    <xf numFmtId="165" fontId="10" fillId="0" borderId="4" xfId="1" applyNumberFormat="1" applyFont="1" applyFill="1" applyBorder="1" applyAlignment="1">
      <alignment horizontal="right"/>
    </xf>
    <xf numFmtId="0" fontId="10" fillId="0" borderId="4" xfId="2" applyNumberFormat="1" applyFont="1" applyBorder="1" applyAlignment="1">
      <alignment horizontal="left"/>
    </xf>
    <xf numFmtId="165" fontId="10" fillId="0" borderId="4" xfId="1" applyNumberFormat="1" applyFont="1" applyBorder="1"/>
    <xf numFmtId="165" fontId="10" fillId="0" borderId="4" xfId="1" quotePrefix="1" applyNumberFormat="1" applyFont="1" applyFill="1" applyBorder="1" applyAlignment="1">
      <alignment horizontal="right"/>
    </xf>
    <xf numFmtId="165" fontId="10" fillId="0" borderId="4" xfId="1" applyNumberFormat="1" applyFont="1" applyFill="1" applyBorder="1"/>
    <xf numFmtId="165" fontId="10" fillId="0" borderId="4" xfId="1" applyNumberFormat="1" applyFont="1" applyBorder="1" applyAlignment="1">
      <alignment horizontal="right"/>
    </xf>
    <xf numFmtId="0" fontId="10" fillId="0" borderId="4" xfId="2" applyNumberFormat="1" applyFont="1" applyFill="1" applyBorder="1" applyAlignment="1">
      <alignment horizontal="left"/>
    </xf>
    <xf numFmtId="164" fontId="11" fillId="0" borderId="0" xfId="1" applyNumberFormat="1" applyFont="1" applyBorder="1"/>
    <xf numFmtId="0" fontId="10" fillId="0" borderId="4" xfId="2" applyNumberFormat="1" applyFont="1" applyBorder="1" applyAlignment="1"/>
    <xf numFmtId="164" fontId="11" fillId="0" borderId="4" xfId="1" applyNumberFormat="1" applyFont="1" applyBorder="1"/>
    <xf numFmtId="165" fontId="7" fillId="0" borderId="4" xfId="1" applyNumberFormat="1" applyFont="1" applyBorder="1" applyAlignment="1">
      <alignment horizontal="right"/>
    </xf>
    <xf numFmtId="165" fontId="7" fillId="0" borderId="4" xfId="1" applyNumberFormat="1" applyFont="1" applyFill="1" applyBorder="1" applyAlignment="1">
      <alignment horizontal="right"/>
    </xf>
    <xf numFmtId="165" fontId="10" fillId="0" borderId="4" xfId="1" quotePrefix="1" applyNumberFormat="1" applyFont="1" applyBorder="1" applyAlignment="1">
      <alignment horizontal="right"/>
    </xf>
    <xf numFmtId="0" fontId="10" fillId="2" borderId="4" xfId="2" applyNumberFormat="1" applyFont="1" applyFill="1" applyBorder="1" applyAlignment="1"/>
    <xf numFmtId="165" fontId="10" fillId="2" borderId="4" xfId="1" applyNumberFormat="1" applyFont="1" applyFill="1" applyBorder="1" applyAlignment="1">
      <alignment horizontal="right"/>
    </xf>
    <xf numFmtId="0" fontId="7" fillId="0" borderId="4" xfId="2" applyNumberFormat="1" applyFont="1" applyBorder="1" applyAlignment="1"/>
    <xf numFmtId="165" fontId="10" fillId="2" borderId="4" xfId="1" applyNumberFormat="1" applyFont="1" applyFill="1" applyBorder="1"/>
    <xf numFmtId="0" fontId="13" fillId="0" borderId="0" xfId="2" applyNumberFormat="1" applyFont="1" applyBorder="1" applyAlignment="1"/>
    <xf numFmtId="165" fontId="13" fillId="2" borderId="0" xfId="1" applyNumberFormat="1" applyFont="1" applyFill="1" applyBorder="1"/>
    <xf numFmtId="165" fontId="13" fillId="0" borderId="0" xfId="1" applyNumberFormat="1" applyFont="1" applyFill="1" applyBorder="1"/>
    <xf numFmtId="164" fontId="14" fillId="0" borderId="0" xfId="1" applyNumberFormat="1" applyFont="1" applyBorder="1"/>
    <xf numFmtId="0" fontId="6" fillId="0" borderId="0" xfId="0" applyFont="1"/>
    <xf numFmtId="165" fontId="15" fillId="0" borderId="0" xfId="1" applyNumberFormat="1" applyFont="1" applyFill="1" applyBorder="1" applyAlignment="1">
      <alignment horizontal="right"/>
    </xf>
    <xf numFmtId="165" fontId="15" fillId="0" borderId="0" xfId="1" applyNumberFormat="1" applyFont="1" applyFill="1" applyBorder="1"/>
    <xf numFmtId="164" fontId="13" fillId="0" borderId="0" xfId="1" applyNumberFormat="1" applyFont="1" applyFill="1" applyBorder="1"/>
    <xf numFmtId="0" fontId="13" fillId="0" borderId="0" xfId="2" quotePrefix="1" applyNumberFormat="1" applyFont="1" applyBorder="1" applyAlignment="1">
      <alignment horizontal="left"/>
    </xf>
    <xf numFmtId="0" fontId="7" fillId="3" borderId="2" xfId="2" applyNumberFormat="1" applyFont="1" applyFill="1" applyBorder="1" applyAlignment="1">
      <alignment horizontal="left" vertical="center"/>
    </xf>
    <xf numFmtId="0" fontId="7" fillId="3" borderId="5" xfId="1" applyNumberFormat="1" applyFont="1" applyFill="1" applyBorder="1" applyAlignment="1">
      <alignment horizontal="right" vertical="center"/>
    </xf>
    <xf numFmtId="0" fontId="7" fillId="3" borderId="5" xfId="1" quotePrefix="1" applyNumberFormat="1" applyFont="1" applyFill="1" applyBorder="1" applyAlignment="1">
      <alignment horizontal="right" vertical="center"/>
    </xf>
    <xf numFmtId="0" fontId="7" fillId="3" borderId="2" xfId="1" quotePrefix="1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4" xfId="2" applyNumberFormat="1" applyFont="1" applyFill="1" applyBorder="1" applyAlignment="1">
      <alignment horizontal="left"/>
    </xf>
    <xf numFmtId="165" fontId="7" fillId="3" borderId="4" xfId="1" applyNumberFormat="1" applyFont="1" applyFill="1" applyBorder="1"/>
    <xf numFmtId="165" fontId="7" fillId="3" borderId="4" xfId="1" applyNumberFormat="1" applyFont="1" applyFill="1" applyBorder="1" applyAlignment="1">
      <alignment horizontal="right"/>
    </xf>
    <xf numFmtId="0" fontId="7" fillId="3" borderId="4" xfId="2" applyNumberFormat="1" applyFont="1" applyFill="1" applyBorder="1" applyAlignment="1"/>
    <xf numFmtId="165" fontId="7" fillId="3" borderId="4" xfId="1" quotePrefix="1" applyNumberFormat="1" applyFont="1" applyFill="1" applyBorder="1" applyAlignment="1">
      <alignment horizontal="right"/>
    </xf>
    <xf numFmtId="0" fontId="16" fillId="0" borderId="1" xfId="2" applyNumberFormat="1" applyFont="1" applyBorder="1" applyAlignment="1">
      <alignment vertical="center"/>
    </xf>
  </cellXfs>
  <cellStyles count="3">
    <cellStyle name="Dezimal [0]" xfId="1" builtinId="6"/>
    <cellStyle name="Komma" xfId="2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1"/>
  <sheetViews>
    <sheetView showGridLines="0" tabSelected="1" workbookViewId="0">
      <pane xSplit="1" topLeftCell="B1" activePane="topRight" state="frozen"/>
      <selection pane="topRight" activeCell="A65" sqref="A65"/>
    </sheetView>
  </sheetViews>
  <sheetFormatPr baseColWidth="10" defaultRowHeight="12.75" x14ac:dyDescent="0.2"/>
  <cols>
    <col min="1" max="1" width="35.28515625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  <col min="24" max="24" width="11.42578125" customWidth="1"/>
  </cols>
  <sheetData>
    <row r="1" spans="1:28" s="2" customFormat="1" ht="20.100000000000001" customHeight="1" x14ac:dyDescent="0.3">
      <c r="A1" s="52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</row>
    <row r="2" spans="1:28" s="3" customFormat="1" ht="12" customHeight="1" x14ac:dyDescent="0.2">
      <c r="A2" s="40" t="s">
        <v>1</v>
      </c>
      <c r="B2" s="41" t="s">
        <v>2</v>
      </c>
      <c r="C2" s="41">
        <v>1997</v>
      </c>
      <c r="D2" s="41">
        <v>1998</v>
      </c>
      <c r="E2" s="41">
        <v>1999</v>
      </c>
      <c r="F2" s="42">
        <v>2000</v>
      </c>
      <c r="G2" s="42">
        <v>2001</v>
      </c>
      <c r="H2" s="42">
        <v>2002</v>
      </c>
      <c r="I2" s="42">
        <v>2003</v>
      </c>
      <c r="J2" s="42">
        <v>2004</v>
      </c>
      <c r="K2" s="42">
        <v>2005</v>
      </c>
      <c r="L2" s="42">
        <v>2006</v>
      </c>
      <c r="M2" s="42">
        <v>2007</v>
      </c>
      <c r="N2" s="43">
        <v>2008</v>
      </c>
      <c r="O2" s="43" t="s">
        <v>49</v>
      </c>
      <c r="P2" s="43" t="s">
        <v>51</v>
      </c>
      <c r="Q2" s="43" t="s">
        <v>52</v>
      </c>
      <c r="R2" s="43" t="s">
        <v>53</v>
      </c>
      <c r="S2" s="43">
        <v>2013</v>
      </c>
      <c r="T2" s="43" t="s">
        <v>56</v>
      </c>
      <c r="U2" s="43" t="s">
        <v>57</v>
      </c>
      <c r="V2" s="43" t="s">
        <v>58</v>
      </c>
      <c r="W2" s="43" t="s">
        <v>59</v>
      </c>
      <c r="X2" s="43" t="s">
        <v>60</v>
      </c>
      <c r="Y2" s="8"/>
      <c r="Z2" s="8"/>
      <c r="AA2" s="8"/>
      <c r="AB2" s="8"/>
    </row>
    <row r="3" spans="1:28" s="3" customFormat="1" ht="12" customHeight="1" x14ac:dyDescent="0.2">
      <c r="A3" s="44"/>
      <c r="B3" s="45" t="s">
        <v>3</v>
      </c>
      <c r="C3" s="45" t="s">
        <v>3</v>
      </c>
      <c r="D3" s="45" t="s">
        <v>3</v>
      </c>
      <c r="E3" s="45" t="s">
        <v>3</v>
      </c>
      <c r="F3" s="45" t="s">
        <v>3</v>
      </c>
      <c r="G3" s="45" t="s">
        <v>3</v>
      </c>
      <c r="H3" s="45" t="s">
        <v>3</v>
      </c>
      <c r="I3" s="45" t="s">
        <v>3</v>
      </c>
      <c r="J3" s="45" t="s">
        <v>3</v>
      </c>
      <c r="K3" s="45" t="s">
        <v>3</v>
      </c>
      <c r="L3" s="45" t="s">
        <v>3</v>
      </c>
      <c r="M3" s="45" t="s">
        <v>3</v>
      </c>
      <c r="N3" s="46" t="s">
        <v>3</v>
      </c>
      <c r="O3" s="46" t="s">
        <v>3</v>
      </c>
      <c r="P3" s="46" t="s">
        <v>3</v>
      </c>
      <c r="Q3" s="46" t="s">
        <v>3</v>
      </c>
      <c r="R3" s="46" t="s">
        <v>3</v>
      </c>
      <c r="S3" s="46" t="s">
        <v>3</v>
      </c>
      <c r="T3" s="46" t="s">
        <v>3</v>
      </c>
      <c r="U3" s="46" t="s">
        <v>3</v>
      </c>
      <c r="V3" s="46" t="s">
        <v>3</v>
      </c>
      <c r="W3" s="46" t="s">
        <v>3</v>
      </c>
      <c r="X3" s="46" t="s">
        <v>3</v>
      </c>
      <c r="Y3" s="8"/>
      <c r="Z3" s="8"/>
      <c r="AA3" s="8"/>
      <c r="AB3" s="8"/>
    </row>
    <row r="4" spans="1:28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8"/>
      <c r="Z4" s="8"/>
      <c r="AA4" s="8"/>
      <c r="AB4" s="8"/>
    </row>
    <row r="5" spans="1:28" s="3" customFormat="1" ht="12" customHeight="1" x14ac:dyDescent="0.2">
      <c r="A5" s="47" t="s">
        <v>4</v>
      </c>
      <c r="B5" s="48">
        <v>207292.33333333334</v>
      </c>
      <c r="C5" s="48">
        <v>186373</v>
      </c>
      <c r="D5" s="48">
        <v>186867</v>
      </c>
      <c r="E5" s="48">
        <v>182256</v>
      </c>
      <c r="F5" s="48">
        <v>182671</v>
      </c>
      <c r="G5" s="48">
        <f>SUM(G7,G14)</f>
        <v>179576</v>
      </c>
      <c r="H5" s="48">
        <f>SUM(H7,H14)</f>
        <v>173482</v>
      </c>
      <c r="I5" s="48">
        <f>SUM(I7,I14)</f>
        <v>166846</v>
      </c>
      <c r="J5" s="48">
        <v>161753</v>
      </c>
      <c r="K5" s="48">
        <v>167689</v>
      </c>
      <c r="L5" s="48">
        <v>165659</v>
      </c>
      <c r="M5" s="49">
        <f t="shared" ref="M5:O5" si="0">M7+M14</f>
        <v>157572</v>
      </c>
      <c r="N5" s="49">
        <f t="shared" si="0"/>
        <v>156104.32000000001</v>
      </c>
      <c r="O5" s="49">
        <f t="shared" si="0"/>
        <v>152811.99</v>
      </c>
      <c r="P5" s="49">
        <v>151512.84</v>
      </c>
      <c r="Q5" s="49">
        <v>145272</v>
      </c>
      <c r="R5" s="49">
        <v>146935</v>
      </c>
      <c r="S5" s="49">
        <v>147462</v>
      </c>
      <c r="T5" s="49">
        <v>141052</v>
      </c>
      <c r="U5" s="49">
        <v>141417</v>
      </c>
      <c r="V5" s="49">
        <v>144721</v>
      </c>
      <c r="W5" s="49">
        <v>142838</v>
      </c>
      <c r="X5" s="49">
        <v>143506</v>
      </c>
      <c r="Y5" s="8"/>
      <c r="Z5" s="8"/>
      <c r="AA5" s="8"/>
      <c r="AB5" s="8"/>
    </row>
    <row r="6" spans="1:28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8"/>
      <c r="Z6" s="8"/>
      <c r="AA6" s="8"/>
      <c r="AB6" s="8"/>
    </row>
    <row r="7" spans="1:28" s="3" customFormat="1" ht="12" customHeight="1" x14ac:dyDescent="0.2">
      <c r="A7" s="47" t="s">
        <v>5</v>
      </c>
      <c r="B7" s="48">
        <v>102839.66666666667</v>
      </c>
      <c r="C7" s="48">
        <v>101751</v>
      </c>
      <c r="D7" s="48">
        <v>100962</v>
      </c>
      <c r="E7" s="48">
        <v>97542</v>
      </c>
      <c r="F7" s="49">
        <v>99260</v>
      </c>
      <c r="G7" s="48">
        <f>SUM(G8:G12)</f>
        <v>95018</v>
      </c>
      <c r="H7" s="48">
        <f>SUM(H8:H12)</f>
        <v>95303</v>
      </c>
      <c r="I7" s="48">
        <f>SUM(I8:I12)</f>
        <v>88640</v>
      </c>
      <c r="J7" s="49">
        <v>87281</v>
      </c>
      <c r="K7" s="49">
        <v>88039</v>
      </c>
      <c r="L7" s="49">
        <v>80085</v>
      </c>
      <c r="M7" s="49">
        <f t="shared" ref="M7:N7" si="1">SUM(M8:M12)</f>
        <v>81925</v>
      </c>
      <c r="N7" s="49">
        <f t="shared" si="1"/>
        <v>84327.96</v>
      </c>
      <c r="O7" s="49">
        <f>SUM(O8:O12)</f>
        <v>86691.64</v>
      </c>
      <c r="P7" s="49">
        <v>86341.440000000002</v>
      </c>
      <c r="Q7" s="49">
        <v>82707</v>
      </c>
      <c r="R7" s="49">
        <v>84185</v>
      </c>
      <c r="S7" s="49">
        <v>84445</v>
      </c>
      <c r="T7" s="49">
        <v>82227</v>
      </c>
      <c r="U7" s="49">
        <v>81827</v>
      </c>
      <c r="V7" s="49">
        <v>83062</v>
      </c>
      <c r="W7" s="49">
        <v>82687</v>
      </c>
      <c r="X7" s="49">
        <v>83253</v>
      </c>
      <c r="Y7" s="8"/>
      <c r="Z7" s="8"/>
      <c r="AA7" s="8"/>
      <c r="AB7" s="8"/>
    </row>
    <row r="8" spans="1:28" s="3" customFormat="1" ht="12" customHeight="1" x14ac:dyDescent="0.2">
      <c r="A8" s="15" t="s">
        <v>6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>
        <v>75541</v>
      </c>
      <c r="X8" s="14">
        <v>75713</v>
      </c>
      <c r="Y8" s="8"/>
      <c r="Z8" s="8"/>
      <c r="AA8" s="8"/>
      <c r="AB8" s="8"/>
    </row>
    <row r="9" spans="1:28" s="3" customFormat="1" ht="12" customHeight="1" x14ac:dyDescent="0.2">
      <c r="A9" s="15" t="s">
        <v>7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>
        <v>4977</v>
      </c>
      <c r="X9" s="14">
        <v>5367</v>
      </c>
      <c r="Y9" s="8"/>
      <c r="Z9" s="8"/>
      <c r="AA9" s="8"/>
      <c r="AB9" s="8"/>
    </row>
    <row r="10" spans="1:28" s="3" customFormat="1" ht="12" customHeight="1" x14ac:dyDescent="0.2">
      <c r="A10" s="15" t="s">
        <v>8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  <c r="X10" s="14">
        <v>284</v>
      </c>
      <c r="Y10" s="8"/>
      <c r="Z10" s="8"/>
      <c r="AA10" s="8"/>
      <c r="AB10" s="8"/>
    </row>
    <row r="11" spans="1:28" s="3" customFormat="1" ht="12" customHeight="1" x14ac:dyDescent="0.2">
      <c r="A11" s="15" t="s">
        <v>9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>
        <v>2004</v>
      </c>
      <c r="X11" s="14">
        <v>1855</v>
      </c>
      <c r="Y11" s="8"/>
      <c r="Z11" s="8"/>
      <c r="AA11" s="8"/>
      <c r="AB11" s="8"/>
    </row>
    <row r="12" spans="1:28" s="3" customFormat="1" ht="12" customHeight="1" x14ac:dyDescent="0.2">
      <c r="A12" s="15" t="s">
        <v>10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  <c r="X12" s="14">
        <v>34</v>
      </c>
      <c r="Y12" s="8"/>
      <c r="Z12" s="8"/>
      <c r="AA12" s="8"/>
      <c r="AB12" s="8"/>
    </row>
    <row r="13" spans="1:28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8"/>
      <c r="Z13" s="8"/>
      <c r="AA13" s="8"/>
      <c r="AB13" s="8"/>
    </row>
    <row r="14" spans="1:28" s="3" customFormat="1" ht="12" customHeight="1" x14ac:dyDescent="0.2">
      <c r="A14" s="47" t="s">
        <v>11</v>
      </c>
      <c r="B14" s="48">
        <v>104452.66666666667</v>
      </c>
      <c r="C14" s="48">
        <v>84622</v>
      </c>
      <c r="D14" s="48">
        <v>85905</v>
      </c>
      <c r="E14" s="48">
        <v>84715</v>
      </c>
      <c r="F14" s="49">
        <v>83411</v>
      </c>
      <c r="G14" s="48">
        <f>SUM(G16:G20)</f>
        <v>84558</v>
      </c>
      <c r="H14" s="48">
        <f>SUM(H16:H20)</f>
        <v>78179</v>
      </c>
      <c r="I14" s="48">
        <f>SUM(I16:I20)</f>
        <v>78206</v>
      </c>
      <c r="J14" s="49">
        <v>74472</v>
      </c>
      <c r="K14" s="49">
        <v>79650</v>
      </c>
      <c r="L14" s="49">
        <v>85574</v>
      </c>
      <c r="M14" s="49">
        <f t="shared" ref="M14:O14" si="2">SUM(M15:M20)</f>
        <v>75647</v>
      </c>
      <c r="N14" s="49">
        <f t="shared" si="2"/>
        <v>71776.36</v>
      </c>
      <c r="O14" s="49">
        <f t="shared" si="2"/>
        <v>66120.350000000006</v>
      </c>
      <c r="P14" s="49">
        <v>65171.4</v>
      </c>
      <c r="Q14" s="49">
        <v>62565</v>
      </c>
      <c r="R14" s="49">
        <v>62750</v>
      </c>
      <c r="S14" s="49">
        <v>63017</v>
      </c>
      <c r="T14" s="49">
        <v>58825</v>
      </c>
      <c r="U14" s="49">
        <v>59590</v>
      </c>
      <c r="V14" s="49">
        <v>61659</v>
      </c>
      <c r="W14" s="49">
        <v>60150</v>
      </c>
      <c r="X14" s="49">
        <v>60253</v>
      </c>
      <c r="Y14" s="8"/>
      <c r="Z14" s="8"/>
      <c r="AA14" s="8"/>
      <c r="AB14" s="8"/>
    </row>
    <row r="15" spans="1:28" s="3" customFormat="1" ht="12" customHeight="1" x14ac:dyDescent="0.2">
      <c r="A15" s="20" t="s">
        <v>6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>
        <v>6377</v>
      </c>
      <c r="X15" s="14">
        <v>6612</v>
      </c>
      <c r="Y15" s="8"/>
      <c r="Z15" s="8"/>
      <c r="AA15" s="8"/>
      <c r="AB15" s="8"/>
    </row>
    <row r="16" spans="1:28" s="3" customFormat="1" ht="12" customHeight="1" x14ac:dyDescent="0.2">
      <c r="A16" s="15" t="s">
        <v>13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>
        <v>28088</v>
      </c>
      <c r="X16" s="14">
        <v>27898</v>
      </c>
      <c r="Y16" s="8"/>
      <c r="Z16" s="8"/>
      <c r="AA16" s="8"/>
      <c r="AB16" s="8"/>
    </row>
    <row r="17" spans="1:28" s="3" customFormat="1" ht="12" customHeight="1" x14ac:dyDescent="0.2">
      <c r="A17" s="15" t="s">
        <v>14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>
        <v>1899</v>
      </c>
      <c r="X17" s="14">
        <v>1628</v>
      </c>
      <c r="Y17" s="8"/>
      <c r="Z17" s="8"/>
      <c r="AA17" s="8"/>
      <c r="AB17" s="8"/>
    </row>
    <row r="18" spans="1:28" s="3" customFormat="1" ht="12" customHeight="1" x14ac:dyDescent="0.2">
      <c r="A18" s="15" t="s">
        <v>15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  <c r="X18" s="14">
        <v>222</v>
      </c>
      <c r="Y18" s="8"/>
      <c r="Z18" s="8"/>
      <c r="AA18" s="8"/>
      <c r="AB18" s="8"/>
    </row>
    <row r="19" spans="1:28" s="3" customFormat="1" ht="12" customHeight="1" x14ac:dyDescent="0.2">
      <c r="A19" s="15" t="s">
        <v>16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>
        <v>15192</v>
      </c>
      <c r="X19" s="14">
        <v>15700</v>
      </c>
      <c r="Y19" s="8"/>
      <c r="Z19" s="8"/>
      <c r="AA19" s="8"/>
      <c r="AB19" s="8"/>
    </row>
    <row r="20" spans="1:28" s="3" customFormat="1" ht="12" customHeight="1" x14ac:dyDescent="0.2">
      <c r="A20" s="22" t="s">
        <v>17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>
        <v>8523</v>
      </c>
      <c r="X20" s="14">
        <v>7960</v>
      </c>
      <c r="Y20" s="8"/>
      <c r="Z20" s="8"/>
      <c r="AA20" s="8"/>
      <c r="AB20" s="8"/>
    </row>
    <row r="21" spans="1:28" s="3" customFormat="1" ht="12" customHeight="1" x14ac:dyDescent="0.2">
      <c r="A21" s="22" t="s">
        <v>50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  <c r="X21" s="14">
        <v>233</v>
      </c>
      <c r="Y21" s="8"/>
      <c r="Z21" s="8"/>
      <c r="AA21" s="8"/>
      <c r="AB21" s="8"/>
    </row>
    <row r="22" spans="1:28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8"/>
      <c r="Z22" s="8"/>
      <c r="AA22" s="8"/>
      <c r="AB22" s="8"/>
    </row>
    <row r="23" spans="1:28" s="3" customFormat="1" ht="12" customHeight="1" x14ac:dyDescent="0.2">
      <c r="A23" s="47" t="s">
        <v>18</v>
      </c>
      <c r="B23" s="48">
        <v>2258.3333333333335</v>
      </c>
      <c r="C23" s="48">
        <v>3305</v>
      </c>
      <c r="D23" s="48">
        <v>2866</v>
      </c>
      <c r="E23" s="48">
        <v>2950</v>
      </c>
      <c r="F23" s="49">
        <v>2892</v>
      </c>
      <c r="G23" s="48">
        <f>SUM(G24:G26)</f>
        <v>3275</v>
      </c>
      <c r="H23" s="48">
        <f>SUM(H24:H26)</f>
        <v>4375</v>
      </c>
      <c r="I23" s="48">
        <f>SUM(I24:I26)</f>
        <v>5403</v>
      </c>
      <c r="J23" s="49">
        <v>4925</v>
      </c>
      <c r="K23" s="49">
        <v>5178</v>
      </c>
      <c r="L23" s="49">
        <v>5652</v>
      </c>
      <c r="M23" s="49">
        <f t="shared" ref="M23:O23" si="3">SUM(M24:M26)</f>
        <v>5609</v>
      </c>
      <c r="N23" s="49">
        <f t="shared" si="3"/>
        <v>4603.53</v>
      </c>
      <c r="O23" s="49">
        <f t="shared" si="3"/>
        <v>4035.29</v>
      </c>
      <c r="P23" s="49">
        <v>3816</v>
      </c>
      <c r="Q23" s="49">
        <v>3859</v>
      </c>
      <c r="R23" s="49">
        <v>3827</v>
      </c>
      <c r="S23" s="49">
        <v>4111</v>
      </c>
      <c r="T23" s="49">
        <v>4329</v>
      </c>
      <c r="U23" s="49">
        <v>5016</v>
      </c>
      <c r="V23" s="49">
        <v>5314</v>
      </c>
      <c r="W23" s="49">
        <v>5263</v>
      </c>
      <c r="X23" s="49">
        <v>5057</v>
      </c>
      <c r="Y23" s="8"/>
      <c r="Z23" s="8"/>
      <c r="AA23" s="8"/>
      <c r="AB23" s="8"/>
    </row>
    <row r="24" spans="1:28" s="3" customFormat="1" ht="12" customHeight="1" x14ac:dyDescent="0.2">
      <c r="A24" s="22" t="s">
        <v>19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>
        <v>4109</v>
      </c>
      <c r="X24" s="14">
        <v>3891</v>
      </c>
      <c r="Y24" s="8"/>
      <c r="Z24" s="8"/>
      <c r="AA24" s="8"/>
      <c r="AB24" s="8"/>
    </row>
    <row r="25" spans="1:28" s="3" customFormat="1" ht="12" customHeight="1" x14ac:dyDescent="0.2">
      <c r="A25" s="15" t="s">
        <v>20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>
        <v>1039</v>
      </c>
      <c r="X25" s="14">
        <v>1003</v>
      </c>
      <c r="Y25" s="8"/>
      <c r="Z25" s="8"/>
      <c r="AA25" s="8"/>
      <c r="AB25" s="8"/>
    </row>
    <row r="26" spans="1:28" s="3" customFormat="1" ht="12" customHeight="1" x14ac:dyDescent="0.2">
      <c r="A26" s="15" t="s">
        <v>21</v>
      </c>
      <c r="B26" s="26" t="s">
        <v>12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  <c r="X26" s="14">
        <v>163</v>
      </c>
      <c r="Y26" s="8"/>
      <c r="Z26" s="8"/>
      <c r="AA26" s="8"/>
      <c r="AB26" s="8"/>
    </row>
    <row r="27" spans="1:28" s="3" customFormat="1" ht="12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11"/>
      <c r="W27" s="11"/>
      <c r="X27" s="11"/>
      <c r="Y27" s="8"/>
      <c r="Z27" s="8"/>
      <c r="AA27" s="8"/>
      <c r="AB27" s="8"/>
    </row>
    <row r="28" spans="1:28" s="3" customFormat="1" ht="12" customHeight="1" x14ac:dyDescent="0.2">
      <c r="A28" s="47" t="s">
        <v>22</v>
      </c>
      <c r="B28" s="48">
        <v>36384.666666666664</v>
      </c>
      <c r="C28" s="48">
        <v>35584</v>
      </c>
      <c r="D28" s="48">
        <v>34183</v>
      </c>
      <c r="E28" s="48">
        <v>34429</v>
      </c>
      <c r="F28" s="49">
        <v>34775</v>
      </c>
      <c r="G28" s="48">
        <f>SUM(G29:G31)</f>
        <v>34073</v>
      </c>
      <c r="H28" s="48">
        <f>SUM(H29:H31)</f>
        <v>33840</v>
      </c>
      <c r="I28" s="48">
        <f>SUM(I29:I31)</f>
        <v>33029</v>
      </c>
      <c r="J28" s="49">
        <v>33609</v>
      </c>
      <c r="K28" s="49">
        <v>32198</v>
      </c>
      <c r="L28" s="49">
        <v>31984</v>
      </c>
      <c r="M28" s="49">
        <f t="shared" ref="M28:O28" si="4">SUM(M29:M31)</f>
        <v>33613</v>
      </c>
      <c r="N28" s="49">
        <f t="shared" si="4"/>
        <v>32600.19</v>
      </c>
      <c r="O28" s="49">
        <f t="shared" si="4"/>
        <v>32411.05</v>
      </c>
      <c r="P28" s="49">
        <v>29640</v>
      </c>
      <c r="Q28" s="49">
        <v>31485</v>
      </c>
      <c r="R28" s="49">
        <v>30798</v>
      </c>
      <c r="S28" s="49">
        <v>31558</v>
      </c>
      <c r="T28" s="49">
        <v>32965</v>
      </c>
      <c r="U28" s="49">
        <v>31180</v>
      </c>
      <c r="V28" s="49">
        <v>30594</v>
      </c>
      <c r="W28" s="49">
        <v>30905</v>
      </c>
      <c r="X28" s="49">
        <v>30133</v>
      </c>
      <c r="Y28" s="8"/>
      <c r="Z28" s="8"/>
      <c r="AA28" s="8"/>
      <c r="AB28" s="8"/>
    </row>
    <row r="29" spans="1:28" s="3" customFormat="1" ht="12" customHeight="1" x14ac:dyDescent="0.2">
      <c r="A29" s="22" t="s">
        <v>23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>
        <v>11276</v>
      </c>
      <c r="X29" s="14">
        <v>11107</v>
      </c>
      <c r="Y29" s="8"/>
      <c r="Z29" s="8"/>
      <c r="AA29" s="8"/>
      <c r="AB29" s="8"/>
    </row>
    <row r="30" spans="1:28" s="3" customFormat="1" ht="12" customHeight="1" x14ac:dyDescent="0.2">
      <c r="A30" s="22" t="s">
        <v>24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>
        <v>19135</v>
      </c>
      <c r="X30" s="14">
        <v>18578</v>
      </c>
      <c r="Y30" s="8"/>
      <c r="Z30" s="8"/>
      <c r="AA30" s="8"/>
      <c r="AB30" s="8"/>
    </row>
    <row r="31" spans="1:28" s="3" customFormat="1" ht="12" customHeight="1" x14ac:dyDescent="0.2">
      <c r="A31" s="22" t="s">
        <v>25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  <c r="X31" s="14">
        <v>448</v>
      </c>
      <c r="Y31" s="8"/>
      <c r="Z31" s="8"/>
      <c r="AA31" s="8"/>
      <c r="AB31" s="8"/>
    </row>
    <row r="32" spans="1:28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8"/>
      <c r="Z32" s="8"/>
      <c r="AA32" s="8"/>
      <c r="AB32" s="8"/>
    </row>
    <row r="33" spans="1:28" s="3" customFormat="1" ht="12" customHeight="1" x14ac:dyDescent="0.2">
      <c r="A33" s="50" t="s">
        <v>26</v>
      </c>
      <c r="B33" s="48">
        <v>18203.333333333332</v>
      </c>
      <c r="C33" s="48">
        <v>18103</v>
      </c>
      <c r="D33" s="48">
        <v>19449</v>
      </c>
      <c r="E33" s="49">
        <v>18914</v>
      </c>
      <c r="F33" s="49">
        <v>17618</v>
      </c>
      <c r="G33" s="48">
        <f>SUM(G34:G36)</f>
        <v>17005</v>
      </c>
      <c r="H33" s="48">
        <f>SUM(H34:H36)</f>
        <v>20968</v>
      </c>
      <c r="I33" s="48">
        <f>SUM(I34:I36)</f>
        <v>22889</v>
      </c>
      <c r="J33" s="49">
        <v>23217</v>
      </c>
      <c r="K33" s="49">
        <v>23143</v>
      </c>
      <c r="L33" s="49">
        <v>23830</v>
      </c>
      <c r="M33" s="49">
        <f t="shared" ref="M33:O33" si="5">SUM(M34:M37)</f>
        <v>24528</v>
      </c>
      <c r="N33" s="49">
        <f t="shared" si="5"/>
        <v>24439.579999999998</v>
      </c>
      <c r="O33" s="49">
        <f t="shared" si="5"/>
        <v>25019.72</v>
      </c>
      <c r="P33" s="49">
        <v>25393</v>
      </c>
      <c r="Q33" s="49">
        <v>25698</v>
      </c>
      <c r="R33" s="49">
        <v>25928</v>
      </c>
      <c r="S33" s="49">
        <v>27106</v>
      </c>
      <c r="T33" s="49">
        <v>28686</v>
      </c>
      <c r="U33" s="49">
        <v>29769</v>
      </c>
      <c r="V33" s="49">
        <v>27687</v>
      </c>
      <c r="W33" s="49">
        <v>27433</v>
      </c>
      <c r="X33" s="49">
        <v>30060</v>
      </c>
      <c r="Y33" s="8"/>
      <c r="Z33" s="8"/>
      <c r="AA33" s="8"/>
      <c r="AB33" s="8"/>
    </row>
    <row r="34" spans="1:28" s="3" customFormat="1" ht="12" customHeight="1" x14ac:dyDescent="0.2">
      <c r="A34" s="22" t="s">
        <v>27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>
        <v>20419</v>
      </c>
      <c r="X34" s="14">
        <v>22811</v>
      </c>
      <c r="Y34" s="8"/>
      <c r="Z34" s="8"/>
      <c r="AA34" s="8"/>
      <c r="AB34" s="8"/>
    </row>
    <row r="35" spans="1:28" s="3" customFormat="1" ht="12" customHeight="1" x14ac:dyDescent="0.2">
      <c r="A35" s="22" t="s">
        <v>55</v>
      </c>
      <c r="B35" s="26" t="s">
        <v>12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>
        <v>5258</v>
      </c>
      <c r="X35" s="14">
        <v>5386</v>
      </c>
      <c r="Y35" s="8"/>
      <c r="Z35" s="8"/>
      <c r="AA35" s="8"/>
      <c r="AB35" s="8"/>
    </row>
    <row r="36" spans="1:28" s="3" customFormat="1" ht="12" customHeight="1" x14ac:dyDescent="0.2">
      <c r="A36" s="22" t="s">
        <v>28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>
        <v>1695</v>
      </c>
      <c r="X36" s="14">
        <v>1801</v>
      </c>
      <c r="Y36" s="8"/>
      <c r="Z36" s="8"/>
      <c r="AA36" s="8"/>
      <c r="AB36" s="8"/>
    </row>
    <row r="37" spans="1:28" s="3" customFormat="1" ht="12" customHeight="1" x14ac:dyDescent="0.2">
      <c r="A37" s="27" t="s">
        <v>29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  <c r="X37" s="14">
        <v>62</v>
      </c>
      <c r="Y37" s="8"/>
      <c r="Z37" s="8"/>
      <c r="AA37" s="8"/>
      <c r="AB37" s="8"/>
    </row>
    <row r="38" spans="1:28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  <c r="X38" s="19"/>
      <c r="Y38" s="8"/>
      <c r="Z38" s="8"/>
      <c r="AA38" s="8"/>
      <c r="AB38" s="8"/>
    </row>
    <row r="39" spans="1:28" s="3" customFormat="1" ht="12" customHeight="1" x14ac:dyDescent="0.2">
      <c r="A39" s="50" t="s">
        <v>30</v>
      </c>
      <c r="B39" s="51" t="s">
        <v>12</v>
      </c>
      <c r="C39" s="49">
        <v>1535</v>
      </c>
      <c r="D39" s="49">
        <v>1631</v>
      </c>
      <c r="E39" s="49">
        <v>1728</v>
      </c>
      <c r="F39" s="49">
        <v>1413</v>
      </c>
      <c r="G39" s="49">
        <v>1243</v>
      </c>
      <c r="H39" s="49">
        <v>1175</v>
      </c>
      <c r="I39" s="49">
        <v>1233</v>
      </c>
      <c r="J39" s="49">
        <v>1275</v>
      </c>
      <c r="K39" s="49">
        <v>1306</v>
      </c>
      <c r="L39" s="49">
        <v>1461</v>
      </c>
      <c r="M39" s="49">
        <f t="shared" ref="M39:O39" si="6">SUM(M40:M42)</f>
        <v>1645</v>
      </c>
      <c r="N39" s="49">
        <f>SUM(N40:N42)</f>
        <v>1486.4</v>
      </c>
      <c r="O39" s="49">
        <f t="shared" si="6"/>
        <v>1204</v>
      </c>
      <c r="P39" s="49">
        <v>1100.1100000000001</v>
      </c>
      <c r="Q39" s="49">
        <v>998</v>
      </c>
      <c r="R39" s="49">
        <v>859</v>
      </c>
      <c r="S39" s="49">
        <v>558</v>
      </c>
      <c r="T39" s="49">
        <v>6</v>
      </c>
      <c r="U39" s="49">
        <v>181</v>
      </c>
      <c r="V39" s="49">
        <v>198</v>
      </c>
      <c r="W39" s="49">
        <v>255</v>
      </c>
      <c r="X39" s="49">
        <v>359</v>
      </c>
      <c r="Y39" s="8"/>
      <c r="Z39" s="8"/>
      <c r="AA39" s="8"/>
      <c r="AB39" s="8"/>
    </row>
    <row r="40" spans="1:28" s="3" customFormat="1" ht="12" customHeight="1" x14ac:dyDescent="0.2">
      <c r="A40" s="22" t="s">
        <v>31</v>
      </c>
      <c r="B40" s="26" t="s">
        <v>12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  <c r="X40" s="14">
        <v>187</v>
      </c>
      <c r="Y40" s="8"/>
      <c r="Z40" s="8"/>
      <c r="AA40" s="8"/>
      <c r="AB40" s="8"/>
    </row>
    <row r="41" spans="1:28" s="3" customFormat="1" ht="12" customHeight="1" x14ac:dyDescent="0.2">
      <c r="A41" s="27" t="s">
        <v>32</v>
      </c>
      <c r="B41" s="26" t="s">
        <v>12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  <c r="X41" s="14">
        <v>46</v>
      </c>
      <c r="Y41" s="8"/>
      <c r="Z41" s="8"/>
      <c r="AA41" s="8"/>
      <c r="AB41" s="8"/>
    </row>
    <row r="42" spans="1:28" s="3" customFormat="1" ht="12" customHeight="1" x14ac:dyDescent="0.2">
      <c r="A42" s="22" t="s">
        <v>33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  <c r="X42" s="14">
        <v>126</v>
      </c>
      <c r="Y42" s="8"/>
      <c r="Z42" s="8"/>
      <c r="AA42" s="8"/>
      <c r="AB42" s="8"/>
    </row>
    <row r="43" spans="1:28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8"/>
      <c r="Z43" s="8"/>
      <c r="AA43" s="8"/>
      <c r="AB43" s="8"/>
    </row>
    <row r="44" spans="1:28" s="3" customFormat="1" ht="12" customHeight="1" x14ac:dyDescent="0.2">
      <c r="A44" s="47" t="s">
        <v>34</v>
      </c>
      <c r="B44" s="48">
        <v>8250</v>
      </c>
      <c r="C44" s="49">
        <v>8474</v>
      </c>
      <c r="D44" s="49">
        <v>8076</v>
      </c>
      <c r="E44" s="49">
        <v>8189</v>
      </c>
      <c r="F44" s="49">
        <v>8459</v>
      </c>
      <c r="G44" s="48">
        <v>8390</v>
      </c>
      <c r="H44" s="48">
        <v>8619</v>
      </c>
      <c r="I44" s="48">
        <v>8459</v>
      </c>
      <c r="J44" s="49">
        <v>8813</v>
      </c>
      <c r="K44" s="49">
        <v>8914</v>
      </c>
      <c r="L44" s="49">
        <v>9175</v>
      </c>
      <c r="M44" s="49">
        <v>9254</v>
      </c>
      <c r="N44" s="49">
        <v>9676.01</v>
      </c>
      <c r="O44" s="49">
        <v>9548.09</v>
      </c>
      <c r="P44" s="49">
        <v>9460</v>
      </c>
      <c r="Q44" s="49">
        <v>10008</v>
      </c>
      <c r="R44" s="49">
        <v>9708</v>
      </c>
      <c r="S44" s="49">
        <v>9944</v>
      </c>
      <c r="T44" s="49">
        <v>10432</v>
      </c>
      <c r="U44" s="49">
        <v>10865</v>
      </c>
      <c r="V44" s="49">
        <v>11435</v>
      </c>
      <c r="W44" s="49">
        <v>12127</v>
      </c>
      <c r="X44" s="49">
        <v>12127</v>
      </c>
      <c r="Y44" s="8"/>
      <c r="Z44" s="8"/>
      <c r="AA44" s="8"/>
      <c r="AB44" s="8"/>
    </row>
    <row r="45" spans="1:28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8"/>
      <c r="Z45" s="8"/>
      <c r="AA45" s="8"/>
      <c r="AB45" s="8"/>
    </row>
    <row r="46" spans="1:28" s="3" customFormat="1" ht="12" customHeight="1" x14ac:dyDescent="0.2">
      <c r="A46" s="47" t="s">
        <v>35</v>
      </c>
      <c r="B46" s="48">
        <v>38203.666666666664</v>
      </c>
      <c r="C46" s="48">
        <v>42279</v>
      </c>
      <c r="D46" s="48">
        <v>40997</v>
      </c>
      <c r="E46" s="49">
        <v>40475</v>
      </c>
      <c r="F46" s="49">
        <v>40486</v>
      </c>
      <c r="G46" s="48">
        <v>41268</v>
      </c>
      <c r="H46" s="48">
        <v>40202</v>
      </c>
      <c r="I46" s="48">
        <v>40388</v>
      </c>
      <c r="J46" s="49">
        <v>42433</v>
      </c>
      <c r="K46" s="49">
        <v>42938</v>
      </c>
      <c r="L46" s="49">
        <v>41869</v>
      </c>
      <c r="M46" s="49">
        <v>42773</v>
      </c>
      <c r="N46" s="49">
        <v>44734.59</v>
      </c>
      <c r="O46" s="49">
        <v>46125.919999999998</v>
      </c>
      <c r="P46" s="49">
        <v>46759</v>
      </c>
      <c r="Q46" s="49">
        <v>47643</v>
      </c>
      <c r="R46" s="49">
        <v>46782</v>
      </c>
      <c r="S46" s="49">
        <v>46334</v>
      </c>
      <c r="T46" s="49">
        <v>46399</v>
      </c>
      <c r="U46" s="49">
        <v>45904</v>
      </c>
      <c r="V46" s="49">
        <v>46259</v>
      </c>
      <c r="W46" s="49">
        <v>47865</v>
      </c>
      <c r="X46" s="49">
        <v>47003</v>
      </c>
      <c r="Y46" s="8"/>
      <c r="Z46" s="8"/>
      <c r="AA46" s="8"/>
      <c r="AB46" s="8"/>
    </row>
    <row r="47" spans="1:28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8"/>
      <c r="Z47" s="8"/>
      <c r="AA47" s="8"/>
      <c r="AB47" s="8"/>
    </row>
    <row r="48" spans="1:28" s="3" customFormat="1" ht="12" customHeight="1" x14ac:dyDescent="0.2">
      <c r="A48" s="47" t="s">
        <v>36</v>
      </c>
      <c r="B48" s="48">
        <v>318.66666666666669</v>
      </c>
      <c r="C48" s="48">
        <v>4009</v>
      </c>
      <c r="D48" s="48">
        <v>4375</v>
      </c>
      <c r="E48" s="49">
        <v>3424</v>
      </c>
      <c r="F48" s="49">
        <v>2510</v>
      </c>
      <c r="G48" s="49">
        <v>3514</v>
      </c>
      <c r="H48" s="49">
        <v>4152</v>
      </c>
      <c r="I48" s="49">
        <v>4200</v>
      </c>
      <c r="J48" s="49">
        <v>3592</v>
      </c>
      <c r="K48" s="49">
        <v>3292</v>
      </c>
      <c r="L48" s="49">
        <v>3100</v>
      </c>
      <c r="M48" s="49">
        <v>3033</v>
      </c>
      <c r="N48" s="49">
        <v>2791.66</v>
      </c>
      <c r="O48" s="49">
        <v>2414.09</v>
      </c>
      <c r="P48" s="49">
        <v>2385.41</v>
      </c>
      <c r="Q48" s="49">
        <v>2574</v>
      </c>
      <c r="R48" s="49">
        <v>2595</v>
      </c>
      <c r="S48" s="49">
        <v>2608</v>
      </c>
      <c r="T48" s="49">
        <v>2657</v>
      </c>
      <c r="U48" s="49">
        <v>3014</v>
      </c>
      <c r="V48" s="49">
        <v>3113</v>
      </c>
      <c r="W48" s="49">
        <v>3162</v>
      </c>
      <c r="X48" s="49">
        <v>3169</v>
      </c>
      <c r="Y48" s="8"/>
      <c r="Z48" s="8"/>
      <c r="AA48" s="8"/>
      <c r="AB48" s="8"/>
    </row>
    <row r="49" spans="1:28" s="3" customFormat="1" ht="12" customHeight="1" x14ac:dyDescent="0.2">
      <c r="A49" s="22" t="s">
        <v>37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>
        <v>4107</v>
      </c>
      <c r="X49" s="14">
        <v>4025</v>
      </c>
      <c r="Y49" s="8"/>
      <c r="Z49" s="8"/>
      <c r="AA49" s="8"/>
      <c r="AB49" s="8"/>
    </row>
    <row r="50" spans="1:28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8"/>
      <c r="Z50" s="8"/>
      <c r="AA50" s="8"/>
      <c r="AB50" s="8"/>
    </row>
    <row r="51" spans="1:28" s="3" customFormat="1" ht="12" customHeight="1" x14ac:dyDescent="0.2">
      <c r="A51" s="50" t="s">
        <v>38</v>
      </c>
      <c r="B51" s="48">
        <v>311741.33333333331</v>
      </c>
      <c r="C51" s="48">
        <v>300738</v>
      </c>
      <c r="D51" s="48">
        <v>299361</v>
      </c>
      <c r="E51" s="48">
        <v>293947</v>
      </c>
      <c r="F51" s="49">
        <v>292550</v>
      </c>
      <c r="G51" s="48">
        <v>290221</v>
      </c>
      <c r="H51" s="48">
        <v>288615</v>
      </c>
      <c r="I51" s="48">
        <v>284281</v>
      </c>
      <c r="J51" s="49">
        <v>281303</v>
      </c>
      <c r="K51" s="49">
        <v>286313</v>
      </c>
      <c r="L51" s="49">
        <v>284466</v>
      </c>
      <c r="M51" s="49">
        <v>279671</v>
      </c>
      <c r="N51" s="49">
        <v>278230.47000000003</v>
      </c>
      <c r="O51" s="49">
        <v>275371.67000000004</v>
      </c>
      <c r="P51" s="49">
        <v>271968.36000000004</v>
      </c>
      <c r="Q51" s="49">
        <v>269496</v>
      </c>
      <c r="R51" s="49">
        <v>269454</v>
      </c>
      <c r="S51" s="49">
        <v>271828</v>
      </c>
      <c r="T51" s="49">
        <v>271474</v>
      </c>
      <c r="U51" s="49">
        <v>272816</v>
      </c>
      <c r="V51" s="49">
        <v>272698</v>
      </c>
      <c r="W51" s="49">
        <v>273955</v>
      </c>
      <c r="X51" s="49">
        <v>275439</v>
      </c>
      <c r="Y51" s="8"/>
      <c r="Z51" s="8"/>
      <c r="AA51" s="8"/>
      <c r="AB51" s="8"/>
    </row>
    <row r="52" spans="1:28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8"/>
      <c r="Z52" s="8"/>
      <c r="AA52" s="8"/>
      <c r="AB52" s="8"/>
    </row>
    <row r="53" spans="1:28" s="3" customFormat="1" ht="12" customHeight="1" x14ac:dyDescent="0.2">
      <c r="A53" s="47" t="s">
        <v>39</v>
      </c>
      <c r="B53" s="48">
        <v>94435.666666666672</v>
      </c>
      <c r="C53" s="48">
        <v>113865</v>
      </c>
      <c r="D53" s="48">
        <v>113116</v>
      </c>
      <c r="E53" s="48">
        <v>115933</v>
      </c>
      <c r="F53" s="49">
        <v>115490</v>
      </c>
      <c r="G53" s="48">
        <v>118544</v>
      </c>
      <c r="H53" s="48">
        <v>118978</v>
      </c>
      <c r="I53" s="49">
        <v>122618</v>
      </c>
      <c r="J53" s="49">
        <v>124474</v>
      </c>
      <c r="K53" s="49">
        <v>119101</v>
      </c>
      <c r="L53" s="49">
        <v>120500</v>
      </c>
      <c r="M53" s="49">
        <v>126208</v>
      </c>
      <c r="N53" s="49">
        <v>127258.62</v>
      </c>
      <c r="O53" s="49">
        <v>129460.16</v>
      </c>
      <c r="P53" s="49">
        <v>131400.54999999999</v>
      </c>
      <c r="Q53" s="49">
        <v>133203</v>
      </c>
      <c r="R53" s="49">
        <v>133153</v>
      </c>
      <c r="S53" s="49">
        <v>131073</v>
      </c>
      <c r="T53" s="49">
        <v>127953</v>
      </c>
      <c r="U53" s="49">
        <v>125060</v>
      </c>
      <c r="V53" s="49">
        <v>125561</v>
      </c>
      <c r="W53" s="49">
        <v>123781</v>
      </c>
      <c r="X53" s="49">
        <v>122222</v>
      </c>
      <c r="Y53" s="8"/>
      <c r="Z53" s="8"/>
      <c r="AA53" s="8"/>
      <c r="AB53" s="8"/>
    </row>
    <row r="54" spans="1:28" s="3" customFormat="1" ht="12" customHeight="1" x14ac:dyDescent="0.2">
      <c r="A54" s="22" t="s">
        <v>40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14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  <c r="X54" s="14">
        <v>478</v>
      </c>
      <c r="Y54" s="8"/>
      <c r="Z54" s="8"/>
      <c r="AA54" s="8"/>
      <c r="AB54" s="8"/>
    </row>
    <row r="55" spans="1:28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8"/>
      <c r="Z55" s="8"/>
      <c r="AA55" s="8"/>
      <c r="AB55" s="8"/>
    </row>
    <row r="56" spans="1:28" s="3" customFormat="1" ht="12" customHeight="1" x14ac:dyDescent="0.2">
      <c r="A56" s="50" t="s">
        <v>41</v>
      </c>
      <c r="B56" s="48">
        <v>410154.33333333331</v>
      </c>
      <c r="C56" s="49">
        <v>417601</v>
      </c>
      <c r="D56" s="49">
        <v>415444</v>
      </c>
      <c r="E56" s="49">
        <v>412889</v>
      </c>
      <c r="F56" s="49">
        <v>410958</v>
      </c>
      <c r="G56" s="49">
        <v>411045</v>
      </c>
      <c r="H56" s="49">
        <v>410683</v>
      </c>
      <c r="I56" s="49">
        <v>409931</v>
      </c>
      <c r="J56" s="49">
        <v>408846</v>
      </c>
      <c r="K56" s="49">
        <v>407739</v>
      </c>
      <c r="L56" s="49">
        <v>407483</v>
      </c>
      <c r="M56" s="49">
        <v>408606.62</v>
      </c>
      <c r="N56" s="49">
        <v>407439.46</v>
      </c>
      <c r="O56" s="49">
        <v>404865.65</v>
      </c>
      <c r="P56" s="49">
        <v>404522.23999999999</v>
      </c>
      <c r="Q56" s="49">
        <v>403815</v>
      </c>
      <c r="R56" s="49">
        <v>403777</v>
      </c>
      <c r="S56" s="49">
        <v>403653</v>
      </c>
      <c r="T56" s="49">
        <v>400227</v>
      </c>
      <c r="U56" s="49">
        <v>398353</v>
      </c>
      <c r="V56" s="49">
        <v>398695</v>
      </c>
      <c r="W56" s="49">
        <v>398184</v>
      </c>
      <c r="X56" s="49">
        <v>398139</v>
      </c>
      <c r="Y56" s="8"/>
      <c r="Z56" s="8"/>
      <c r="AA56" s="8"/>
      <c r="AB56" s="8"/>
    </row>
    <row r="57" spans="1:28" s="3" customFormat="1" ht="12" customHeight="1" x14ac:dyDescent="0.2">
      <c r="A57" s="22" t="s">
        <v>42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6527</v>
      </c>
      <c r="R57" s="14">
        <v>6544</v>
      </c>
      <c r="S57" s="14">
        <v>6407</v>
      </c>
      <c r="T57" s="14">
        <v>6306</v>
      </c>
      <c r="U57" s="14">
        <v>6280</v>
      </c>
      <c r="V57" s="14">
        <v>6301</v>
      </c>
      <c r="W57" s="14">
        <v>6298</v>
      </c>
      <c r="X57" s="14">
        <v>6189</v>
      </c>
      <c r="Y57" s="8"/>
      <c r="Z57" s="8"/>
      <c r="AA57" s="8"/>
      <c r="AB57" s="8"/>
    </row>
    <row r="58" spans="1:28" s="3" customFormat="1" ht="12" customHeight="1" x14ac:dyDescent="0.2">
      <c r="A58" s="22" t="s">
        <v>43</v>
      </c>
      <c r="B58" s="16">
        <v>14919</v>
      </c>
      <c r="C58" s="19">
        <v>14934</v>
      </c>
      <c r="D58" s="19">
        <v>14991</v>
      </c>
      <c r="E58" s="19">
        <v>15042</v>
      </c>
      <c r="F58" s="14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13027</v>
      </c>
      <c r="R58" s="14">
        <v>14920</v>
      </c>
      <c r="S58" s="14">
        <v>14883</v>
      </c>
      <c r="T58" s="14">
        <v>14835</v>
      </c>
      <c r="U58" s="14">
        <v>14793</v>
      </c>
      <c r="V58" s="14">
        <v>14780</v>
      </c>
      <c r="W58" s="14">
        <v>14748</v>
      </c>
      <c r="X58" s="14">
        <v>14712</v>
      </c>
      <c r="Y58" s="8"/>
      <c r="Z58" s="8"/>
      <c r="AA58" s="8"/>
      <c r="AB58" s="8"/>
    </row>
    <row r="59" spans="1:28" s="3" customFormat="1" ht="12" customHeight="1" x14ac:dyDescent="0.2">
      <c r="A59" s="22" t="s">
        <v>44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  <c r="X59" s="14">
        <v>93</v>
      </c>
      <c r="Y59" s="8"/>
      <c r="Z59" s="8"/>
      <c r="AA59" s="8"/>
      <c r="AB59" s="8"/>
    </row>
    <row r="60" spans="1:28" s="3" customFormat="1" ht="12" customHeight="1" x14ac:dyDescent="0.2">
      <c r="A60" s="22" t="s">
        <v>45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>
        <v>609042</v>
      </c>
      <c r="X60" s="14">
        <v>603830</v>
      </c>
      <c r="Y60" s="8"/>
      <c r="Z60" s="8"/>
      <c r="AA60" s="8"/>
      <c r="AB60" s="8"/>
    </row>
    <row r="61" spans="1:28" s="3" customFormat="1" ht="12" customHeight="1" x14ac:dyDescent="0.2">
      <c r="A61" s="22" t="s">
        <v>46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16969</v>
      </c>
      <c r="R61" s="18">
        <v>14378</v>
      </c>
      <c r="S61" s="18">
        <v>15054</v>
      </c>
      <c r="T61" s="14">
        <v>16482</v>
      </c>
      <c r="U61" s="14">
        <v>17009</v>
      </c>
      <c r="V61" s="14">
        <v>17604</v>
      </c>
      <c r="W61" s="14">
        <v>17738</v>
      </c>
      <c r="X61" s="14">
        <v>22013</v>
      </c>
      <c r="Y61" s="8"/>
      <c r="Z61" s="8"/>
      <c r="AA61" s="8"/>
      <c r="AB61" s="8"/>
    </row>
    <row r="62" spans="1:28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14"/>
      <c r="V62" s="14"/>
      <c r="W62" s="14"/>
      <c r="X62" s="14"/>
      <c r="Y62" s="8"/>
      <c r="Z62" s="8"/>
      <c r="AA62" s="8"/>
      <c r="AB62" s="8"/>
    </row>
    <row r="63" spans="1:28" s="3" customFormat="1" ht="12" customHeight="1" x14ac:dyDescent="0.2">
      <c r="A63" s="50" t="s">
        <v>47</v>
      </c>
      <c r="B63" s="48">
        <v>1078600</v>
      </c>
      <c r="C63" s="48">
        <v>1075728</v>
      </c>
      <c r="D63" s="48">
        <v>1078405</v>
      </c>
      <c r="E63" s="48">
        <v>1071899</v>
      </c>
      <c r="F63" s="49">
        <v>1072492</v>
      </c>
      <c r="G63" s="48">
        <v>1071130</v>
      </c>
      <c r="H63" s="48">
        <v>1069770</v>
      </c>
      <c r="I63" s="48">
        <v>1067055</v>
      </c>
      <c r="J63" s="49">
        <v>1064574</v>
      </c>
      <c r="K63" s="49">
        <v>1065118</v>
      </c>
      <c r="L63" s="49">
        <v>1065200</v>
      </c>
      <c r="M63" s="48">
        <v>1060278</v>
      </c>
      <c r="N63" s="48">
        <v>1058133.81</v>
      </c>
      <c r="O63" s="48">
        <v>1055684.02</v>
      </c>
      <c r="P63" s="48">
        <v>1051747</v>
      </c>
      <c r="Q63" s="48">
        <v>1051866</v>
      </c>
      <c r="R63" s="48">
        <v>1051063</v>
      </c>
      <c r="S63" s="48">
        <v>1049923</v>
      </c>
      <c r="T63" s="48">
        <v>1051183</v>
      </c>
      <c r="U63" s="48">
        <v>1049478</v>
      </c>
      <c r="V63" s="48">
        <v>1049072</v>
      </c>
      <c r="W63" s="48">
        <v>1046109</v>
      </c>
      <c r="X63" s="48">
        <v>1044976</v>
      </c>
      <c r="Y63" s="8"/>
      <c r="Z63" s="8"/>
      <c r="AA63" s="8"/>
      <c r="AB63" s="8"/>
    </row>
    <row r="64" spans="1:28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5"/>
      <c r="X64" s="35"/>
      <c r="Y64" s="35"/>
      <c r="Z64" s="35"/>
      <c r="AA64" s="35"/>
      <c r="AB64" s="35"/>
    </row>
    <row r="65" spans="1:28" x14ac:dyDescent="0.2">
      <c r="A65" s="31" t="s">
        <v>48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  <c r="X65" s="35"/>
      <c r="Y65" s="35"/>
      <c r="Z65" s="35"/>
      <c r="AA65" s="35"/>
      <c r="AB65" s="35"/>
    </row>
    <row r="66" spans="1:28" ht="12" customHeight="1" x14ac:dyDescent="0.2">
      <c r="A66" s="31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5"/>
      <c r="X66" s="35"/>
      <c r="Y66" s="35"/>
      <c r="Z66" s="35"/>
      <c r="AA66" s="35"/>
      <c r="AB66" s="35"/>
    </row>
    <row r="67" spans="1:28" x14ac:dyDescent="0.2">
      <c r="A67" s="39" t="s">
        <v>54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5"/>
      <c r="X67" s="35"/>
      <c r="Y67" s="35"/>
      <c r="Z67" s="35"/>
      <c r="AA67" s="35"/>
      <c r="AB67" s="35"/>
    </row>
    <row r="68" spans="1:28" x14ac:dyDescent="0.2">
      <c r="A68" s="35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  <c r="X68" s="35"/>
      <c r="Y68" s="35"/>
      <c r="Z68" s="35"/>
      <c r="AA68" s="35"/>
      <c r="AB68" s="35"/>
    </row>
    <row r="69" spans="1:28" x14ac:dyDescent="0.2">
      <c r="A69" s="35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5"/>
      <c r="Y69" s="35"/>
      <c r="Z69" s="35"/>
      <c r="AA69" s="35"/>
      <c r="AB69" s="35"/>
    </row>
    <row r="70" spans="1:28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5"/>
      <c r="Y70" s="35"/>
      <c r="Z70" s="35"/>
      <c r="AA70" s="35"/>
      <c r="AB70" s="35"/>
    </row>
    <row r="71" spans="1:28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5"/>
      <c r="Y71" s="35"/>
      <c r="Z71" s="35"/>
      <c r="AA71" s="35"/>
      <c r="AB71" s="35"/>
    </row>
  </sheetData>
  <pageMargins left="0.7" right="0.7" top="0.78740157499999996" bottom="0.78740157499999996" header="0.3" footer="0.3"/>
  <pageSetup paperSize="9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d"/>
    <f:field ref="objsubject" par="" edit="true" text=""/>
    <f:field ref="objcreatedby" par="" text="Rossi, Alessandro, BLW"/>
    <f:field ref="objcreatedat" par="" text="11.10.2019 08:47:18"/>
    <f:field ref="objchangedby" par="" text="Rossi, Alessandro, BLW"/>
    <f:field ref="objmodifiedat" par="" text="11.10.2019 08:49:1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d"/>
    <f:field ref="CHPRECONFIG_1_1001_Objektname" par="" edit="true" text="AB19_1_landwirtschaftliche_nutzflaeche_nach_nutzungsarten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Rossi Alessandro BLW</cp:lastModifiedBy>
  <cp:lastPrinted>2015-09-28T05:41:55Z</cp:lastPrinted>
  <dcterms:created xsi:type="dcterms:W3CDTF">2010-08-20T10:26:08Z</dcterms:created>
  <dcterms:modified xsi:type="dcterms:W3CDTF">2019-10-11T06:49:17Z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1</vt:lpwstr>
  </property>
  <property name="FSC#EVDCFG@15.1400:ActualVersionCreatedAt" pid="5" fmtid="{D5CDD505-2E9C-101B-9397-08002B2CF9AE}">
    <vt:lpwstr>2019-10-11T08:47:18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032.1-00006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Schwarzenburgstrasse 165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AB19_x005f_1_x005f_landwirtschaftliche_x005f_nutzflaeche_x005f_nach_x005f_nutzungsarten_x005f_datenreihe_x005f_d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032.1-00006</vt:lpwstr>
  </property>
  <property name="FSC#COOELAK@1.1001:FileRefYear" pid="62" fmtid="{D5CDD505-2E9C-101B-9397-08002B2CF9AE}">
    <vt:lpwstr>2019</vt:lpwstr>
  </property>
  <property name="FSC#COOELAK@1.1001:FileRefOrdinal" pid="63" fmtid="{D5CDD505-2E9C-101B-9397-08002B2CF9AE}">
    <vt:lpwstr>6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Rossi Alessandro, BLW</vt:lpwstr>
  </property>
  <property name="FSC#COOELAK@1.1001:OwnerExtension" pid="67" fmtid="{D5CDD505-2E9C-101B-9397-08002B2CF9AE}">
    <vt:lpwstr>+41 58 463 94 85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Kommunikation und Sprachdienste (FBKSD / BLW)</vt:lpwstr>
  </property>
  <property name="FSC#COOELAK@1.1001:CreatedAt" pid="74" fmtid="{D5CDD505-2E9C-101B-9397-08002B2CF9AE}">
    <vt:lpwstr>11.10.2019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*COO.2101.101.6.1549602*</vt:lpwstr>
  </property>
  <property name="FSC#COOELAK@1.1001:RefBarCode" pid="78" fmtid="{D5CDD505-2E9C-101B-9397-08002B2CF9AE}">
    <vt:lpwstr>*COO.2101.101.4.1381268*</vt:lpwstr>
  </property>
  <property name="FSC#COOELAK@1.1001:FileRefBarCode" pid="79" fmtid="{D5CDD505-2E9C-101B-9397-08002B2CF9AE}">
    <vt:lpwstr>*032.1-00006*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032.1-00006/00005/00002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COO.2101.101.6.1549602</vt:lpwstr>
  </property>
  <property name="FSC#FSCFOLIO@1.1001:docpropproject" pid="124" fmtid="{D5CDD505-2E9C-101B-9397-08002B2CF9AE}">
    <vt:lpwstr/>
  </property>
</Properties>
</file>